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drive\MENUS\2019\Drinks\"/>
    </mc:Choice>
  </mc:AlternateContent>
  <bookViews>
    <workbookView xWindow="480" yWindow="75" windowWidth="9555" windowHeight="46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9" i="1" l="1"/>
  <c r="K6" i="1" l="1"/>
  <c r="K7" i="1"/>
  <c r="K8" i="1"/>
  <c r="K9" i="1"/>
  <c r="K10" i="1"/>
  <c r="K11" i="1"/>
  <c r="K12" i="1"/>
  <c r="E8" i="1"/>
  <c r="E9" i="1"/>
  <c r="E10" i="1"/>
  <c r="E11" i="1"/>
  <c r="E12" i="1"/>
  <c r="E7" i="1" l="1"/>
  <c r="E28" i="1"/>
  <c r="E27" i="1"/>
  <c r="E26" i="1"/>
  <c r="E25" i="1"/>
  <c r="E24" i="1"/>
  <c r="E23" i="1"/>
  <c r="E22" i="1"/>
  <c r="E21" i="1"/>
  <c r="E5" i="1"/>
  <c r="Q10" i="1"/>
  <c r="Q9" i="1"/>
  <c r="Q8" i="1"/>
  <c r="Q7" i="1"/>
  <c r="Q6" i="1"/>
  <c r="Q5" i="1"/>
  <c r="E17" i="1"/>
  <c r="E16" i="1"/>
  <c r="E18" i="1" s="1"/>
  <c r="I25" i="1" s="1"/>
  <c r="K5" i="1"/>
  <c r="K13" i="1" s="1"/>
  <c r="E6" i="1"/>
  <c r="E13" i="1" s="1"/>
  <c r="Q11" i="1" l="1"/>
</calcChain>
</file>

<file path=xl/sharedStrings.xml><?xml version="1.0" encoding="utf-8"?>
<sst xmlns="http://schemas.openxmlformats.org/spreadsheetml/2006/main" count="83" uniqueCount="67">
  <si>
    <t>Drinks Pre Order Form</t>
  </si>
  <si>
    <t xml:space="preserve">Please use the wine list that is attached to make your choices </t>
  </si>
  <si>
    <t>White</t>
  </si>
  <si>
    <t>Price</t>
  </si>
  <si>
    <t>Cost</t>
  </si>
  <si>
    <t>Quantity</t>
  </si>
  <si>
    <t>Total</t>
  </si>
  <si>
    <t>RED</t>
  </si>
  <si>
    <t>Rosé</t>
  </si>
  <si>
    <t>Sparkling &amp; Champagne</t>
  </si>
  <si>
    <t>Customer Info</t>
  </si>
  <si>
    <t>Payment Details</t>
  </si>
  <si>
    <t>Name:</t>
  </si>
  <si>
    <t>Type of Card:</t>
  </si>
  <si>
    <t>Cardholder name:</t>
  </si>
  <si>
    <t>Company:</t>
  </si>
  <si>
    <t>Card number:</t>
  </si>
  <si>
    <t>Expiry Date:</t>
  </si>
  <si>
    <t>Event:</t>
  </si>
  <si>
    <t>Security Code:</t>
  </si>
  <si>
    <t>Cardholder address:</t>
  </si>
  <si>
    <t>Total Amount Due:</t>
  </si>
  <si>
    <t>Table Extras</t>
  </si>
  <si>
    <t>Sparkling Mineral Water</t>
  </si>
  <si>
    <t>Still Mineral Water</t>
  </si>
  <si>
    <t>Jugs of Fresh Orange Juice</t>
  </si>
  <si>
    <t>Bucket of Carlsberg (10)</t>
  </si>
  <si>
    <t>Bucket of San Miguel (10)</t>
  </si>
  <si>
    <t>Bucket of Cold Peroni (10)</t>
  </si>
  <si>
    <t>Bucket of Carlsberg Export (10)</t>
  </si>
  <si>
    <t>Cheque Payments:</t>
  </si>
  <si>
    <t>Bank Transfer:</t>
  </si>
  <si>
    <t>A receipt will be emailed to you once payment has been received</t>
  </si>
  <si>
    <t>Email:</t>
  </si>
  <si>
    <t>Contact No:</t>
  </si>
  <si>
    <t>Payment is required prior to event</t>
  </si>
  <si>
    <r>
      <rPr>
        <b/>
        <sz val="12"/>
        <color theme="1"/>
        <rFont val="Calibri"/>
        <family val="2"/>
        <scheme val="minor"/>
      </rPr>
      <t>Bank Name:</t>
    </r>
    <r>
      <rPr>
        <sz val="12"/>
        <color theme="1"/>
        <rFont val="Calibri"/>
        <family val="2"/>
        <scheme val="minor"/>
      </rPr>
      <t xml:space="preserve"> Natwest  </t>
    </r>
    <r>
      <rPr>
        <b/>
        <sz val="12"/>
        <color theme="1"/>
        <rFont val="Calibri"/>
        <family val="2"/>
        <scheme val="minor"/>
      </rPr>
      <t>Account Name</t>
    </r>
    <r>
      <rPr>
        <sz val="12"/>
        <color theme="1"/>
        <rFont val="Calibri"/>
        <family val="2"/>
        <scheme val="minor"/>
      </rPr>
      <t xml:space="preserve">: Compass Services (UK) Limited
</t>
    </r>
    <r>
      <rPr>
        <b/>
        <sz val="12"/>
        <color theme="1"/>
        <rFont val="Calibri"/>
        <family val="2"/>
        <scheme val="minor"/>
      </rPr>
      <t>Sort Code:</t>
    </r>
    <r>
      <rPr>
        <sz val="12"/>
        <color theme="1"/>
        <rFont val="Calibri"/>
        <family val="2"/>
        <scheme val="minor"/>
      </rPr>
      <t xml:space="preserve"> 60-15-26</t>
    </r>
    <r>
      <rPr>
        <b/>
        <sz val="12"/>
        <color theme="1"/>
        <rFont val="Calibri"/>
        <family val="2"/>
        <scheme val="minor"/>
      </rPr>
      <t xml:space="preserve">  Account Number: </t>
    </r>
    <r>
      <rPr>
        <sz val="12"/>
        <color theme="1"/>
        <rFont val="Calibri"/>
        <family val="2"/>
        <scheme val="minor"/>
      </rPr>
      <t>85797529</t>
    </r>
  </si>
  <si>
    <t>Please make payable to: Compass Services (UK) Limited</t>
  </si>
  <si>
    <t>If you are paying by BACS please state this reference No:</t>
  </si>
  <si>
    <t>Premium Soft Drink  Selection (6)</t>
  </si>
  <si>
    <t>West Coast Swing, Zinfandel Rosé</t>
  </si>
  <si>
    <t>La Lande, Cinsault Rosé</t>
  </si>
  <si>
    <t>Prosecco</t>
  </si>
  <si>
    <t>Prosecco, Rosé</t>
  </si>
  <si>
    <t>Pannier Brut NV</t>
  </si>
  <si>
    <t>Mercier Brut NV</t>
  </si>
  <si>
    <t>Verve Cliquot Brut NV</t>
  </si>
  <si>
    <t>Laurent Perrier NV Rosé</t>
  </si>
  <si>
    <t>Sauvignon Blanc, Yealands</t>
  </si>
  <si>
    <t xml:space="preserve">Pinot Grigio, Via Nova </t>
  </si>
  <si>
    <t>Sauvignon Blanc, Lanya</t>
  </si>
  <si>
    <t>Rioja Blanco, Ramon Bilboa</t>
  </si>
  <si>
    <t>Vino Blanco, Artolos Vidigal</t>
  </si>
  <si>
    <t>Gavi di Gavi, Nicola Bergaglio</t>
  </si>
  <si>
    <t>Chardonnay, McWilliams Inheritance</t>
  </si>
  <si>
    <t>Chenin Blanc,  Stormy Cape</t>
  </si>
  <si>
    <t>Vino Vermelho, Artolos Vidiga</t>
  </si>
  <si>
    <t>Merlot, Lanya</t>
  </si>
  <si>
    <t>Shiraz, MAN Family Skaapveld</t>
  </si>
  <si>
    <t>Rioja Crianza, Ramon Bilboa</t>
  </si>
  <si>
    <t>Malbec, Don David</t>
  </si>
  <si>
    <t>Pinot Noir, Les Mougeottes</t>
  </si>
  <si>
    <t>Cabernet Sauvignon, The Stump Jump D'Arenabeg</t>
  </si>
  <si>
    <t>Date of Event:</t>
  </si>
  <si>
    <r>
      <t xml:space="preserve">Please email the completed form and </t>
    </r>
    <r>
      <rPr>
        <b/>
        <sz val="14"/>
        <color rgb="FFFF0000"/>
        <rFont val="Calibri"/>
        <family val="2"/>
        <scheme val="minor"/>
      </rPr>
      <t>copy of remittance</t>
    </r>
    <r>
      <rPr>
        <b/>
        <sz val="14"/>
        <color theme="1"/>
        <rFont val="Calibri"/>
        <family val="2"/>
        <scheme val="minor"/>
      </rPr>
      <t xml:space="preserve"> to martin.jones@armouries.org.uk</t>
    </r>
  </si>
  <si>
    <r>
      <rPr>
        <b/>
        <sz val="12"/>
        <color theme="1"/>
        <rFont val="Calibri"/>
        <family val="2"/>
        <scheme val="minor"/>
      </rPr>
      <t>Return to:</t>
    </r>
    <r>
      <rPr>
        <sz val="12"/>
        <color theme="1"/>
        <rFont val="Calibri"/>
        <family val="2"/>
        <scheme val="minor"/>
      </rPr>
      <t xml:space="preserve"> Martin Jones, Royal Armouries Conference and Events, Armouries Drive, Leeds, LS10 1LT</t>
    </r>
  </si>
  <si>
    <t>Bordeaux Rouge, La Reserve de Lucien Lurton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</si>
</sst>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&quot;£&quot;#,##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6">
    <xf numFmtId="0" fontId="0" fillId="0" borderId="0" xfId="0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15" xfId="0" applyFill="1" applyBorder="1" applyAlignment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9" xfId="0" applyFont="1" applyBorder="1"/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4" xfId="0" applyFont="1" applyBorder="1"/>
    <xf numFmtId="0" fontId="5" fillId="0" borderId="16" xfId="0" applyFont="1" applyBorder="1" applyAlignment="1" applyProtection="1"/>
    <xf numFmtId="0" fontId="5" fillId="0" borderId="4" xfId="0" applyFont="1" applyBorder="1" applyAlignment="1" applyProtection="1"/>
    <xf numFmtId="0" fontId="5" fillId="0" borderId="4" xfId="0" applyFont="1" applyBorder="1" applyProtection="1">
      <protection locked="0"/>
    </xf>
    <xf numFmtId="0" fontId="5" fillId="0" borderId="4" xfId="0" applyFont="1" applyBorder="1" applyProtection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165" fontId="7" fillId="0" borderId="2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3" borderId="21" xfId="0" applyFont="1" applyFill="1" applyBorder="1" applyAlignment="1" applyProtection="1">
      <alignment horizontal="center"/>
      <protection locked="0"/>
    </xf>
    <xf numFmtId="165" fontId="7" fillId="3" borderId="22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8" fontId="7" fillId="0" borderId="23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5" fillId="0" borderId="19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protection locked="0"/>
    </xf>
    <xf numFmtId="49" fontId="11" fillId="0" borderId="4" xfId="0" applyNumberFormat="1" applyFont="1" applyBorder="1" applyAlignment="1" applyProtection="1">
      <protection locked="0"/>
    </xf>
    <xf numFmtId="0" fontId="8" fillId="2" borderId="20" xfId="1" applyFont="1" applyBorder="1" applyAlignment="1">
      <alignment horizontal="center"/>
    </xf>
    <xf numFmtId="0" fontId="8" fillId="2" borderId="4" xfId="1" applyFont="1" applyBorder="1" applyAlignment="1">
      <alignment horizontal="center"/>
    </xf>
    <xf numFmtId="0" fontId="8" fillId="2" borderId="3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2" borderId="18" xfId="1" applyFont="1" applyBorder="1" applyAlignment="1">
      <alignment horizontal="center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49" fontId="7" fillId="0" borderId="14" xfId="0" applyNumberFormat="1" applyFont="1" applyBorder="1" applyAlignment="1" applyProtection="1">
      <alignment horizontal="left" wrapText="1"/>
      <protection locked="0"/>
    </xf>
    <xf numFmtId="49" fontId="11" fillId="0" borderId="16" xfId="0" applyNumberFormat="1" applyFont="1" applyBorder="1" applyAlignment="1" applyProtection="1">
      <protection locked="0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="77" zoomScaleNormal="77" workbookViewId="0">
      <selection activeCell="P29" sqref="P29"/>
    </sheetView>
  </sheetViews>
  <sheetFormatPr defaultRowHeight="15" x14ac:dyDescent="0.25"/>
  <cols>
    <col min="1" max="1" width="19.28515625" customWidth="1"/>
    <col min="2" max="2" width="27.140625" customWidth="1"/>
    <col min="4" max="4" width="10.85546875" customWidth="1"/>
    <col min="5" max="5" width="11.7109375" customWidth="1"/>
    <col min="6" max="6" width="3.5703125" customWidth="1"/>
    <col min="7" max="7" width="20.28515625" customWidth="1"/>
    <col min="8" max="8" width="36.140625" customWidth="1"/>
    <col min="9" max="9" width="14.85546875" customWidth="1"/>
    <col min="10" max="10" width="11" customWidth="1"/>
    <col min="11" max="11" width="10.85546875" customWidth="1"/>
    <col min="12" max="12" width="2.28515625" customWidth="1"/>
    <col min="13" max="13" width="25.5703125" customWidth="1"/>
    <col min="14" max="14" width="21.85546875" customWidth="1"/>
    <col min="15" max="15" width="10.5703125" bestFit="1" customWidth="1"/>
    <col min="16" max="16" width="10.5703125" customWidth="1"/>
  </cols>
  <sheetData>
    <row r="1" spans="1:17" ht="18.75" x14ac:dyDescent="0.3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ht="18.75" x14ac:dyDescent="0.3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5.75" thickBot="1" x14ac:dyDescent="0.3"/>
    <row r="4" spans="1:17" ht="18.75" x14ac:dyDescent="0.3">
      <c r="A4" s="57" t="s">
        <v>2</v>
      </c>
      <c r="B4" s="58"/>
      <c r="C4" s="21" t="s">
        <v>3</v>
      </c>
      <c r="D4" s="21" t="s">
        <v>5</v>
      </c>
      <c r="E4" s="22" t="s">
        <v>4</v>
      </c>
      <c r="G4" s="59" t="s">
        <v>7</v>
      </c>
      <c r="H4" s="60"/>
      <c r="I4" s="21" t="s">
        <v>3</v>
      </c>
      <c r="J4" s="21" t="s">
        <v>5</v>
      </c>
      <c r="K4" s="22" t="s">
        <v>4</v>
      </c>
      <c r="M4" s="59" t="s">
        <v>9</v>
      </c>
      <c r="N4" s="60"/>
      <c r="O4" s="21" t="s">
        <v>3</v>
      </c>
      <c r="P4" s="21" t="s">
        <v>5</v>
      </c>
      <c r="Q4" s="22" t="s">
        <v>4</v>
      </c>
    </row>
    <row r="5" spans="1:17" ht="18.75" x14ac:dyDescent="0.3">
      <c r="A5" s="48" t="s">
        <v>48</v>
      </c>
      <c r="B5" s="49"/>
      <c r="C5" s="31">
        <v>28</v>
      </c>
      <c r="D5" s="17"/>
      <c r="E5" s="32">
        <f>SUM(C5*D5)</f>
        <v>0</v>
      </c>
      <c r="G5" s="51" t="s">
        <v>56</v>
      </c>
      <c r="H5" s="52"/>
      <c r="I5" s="41">
        <v>19.5</v>
      </c>
      <c r="J5" s="19"/>
      <c r="K5" s="33">
        <f>SUM(I5*J5)</f>
        <v>0</v>
      </c>
      <c r="M5" s="48" t="s">
        <v>42</v>
      </c>
      <c r="N5" s="49"/>
      <c r="O5" s="31">
        <v>27</v>
      </c>
      <c r="P5" s="17"/>
      <c r="Q5" s="32">
        <f t="shared" ref="Q5:Q10" si="0">SUM(O5*P5)</f>
        <v>0</v>
      </c>
    </row>
    <row r="6" spans="1:17" ht="18.75" x14ac:dyDescent="0.3">
      <c r="A6" s="48" t="s">
        <v>49</v>
      </c>
      <c r="B6" s="49"/>
      <c r="C6" s="31">
        <v>21.5</v>
      </c>
      <c r="D6" s="17"/>
      <c r="E6" s="32">
        <f t="shared" ref="E6" si="1">SUM(C6*D6)</f>
        <v>0</v>
      </c>
      <c r="G6" s="51" t="s">
        <v>61</v>
      </c>
      <c r="H6" s="52"/>
      <c r="I6" s="41">
        <v>26</v>
      </c>
      <c r="J6" s="19"/>
      <c r="K6" s="33">
        <f t="shared" ref="K6:K12" si="2">SUM(I6*J6)</f>
        <v>0</v>
      </c>
      <c r="M6" s="51" t="s">
        <v>43</v>
      </c>
      <c r="N6" s="52"/>
      <c r="O6" s="41">
        <v>27</v>
      </c>
      <c r="P6" s="19"/>
      <c r="Q6" s="33">
        <f t="shared" si="0"/>
        <v>0</v>
      </c>
    </row>
    <row r="7" spans="1:17" ht="18.75" x14ac:dyDescent="0.3">
      <c r="A7" s="51" t="s">
        <v>50</v>
      </c>
      <c r="B7" s="52"/>
      <c r="C7" s="31">
        <v>21.5</v>
      </c>
      <c r="D7" s="19"/>
      <c r="E7" s="33">
        <f>SUM(C7*D7)</f>
        <v>0</v>
      </c>
      <c r="G7" s="51" t="s">
        <v>57</v>
      </c>
      <c r="H7" s="52"/>
      <c r="I7" s="41">
        <v>21.5</v>
      </c>
      <c r="J7" s="19"/>
      <c r="K7" s="33">
        <f t="shared" si="2"/>
        <v>0</v>
      </c>
      <c r="M7" s="48" t="s">
        <v>44</v>
      </c>
      <c r="N7" s="49"/>
      <c r="O7" s="31">
        <v>45</v>
      </c>
      <c r="P7" s="17"/>
      <c r="Q7" s="32">
        <f t="shared" si="0"/>
        <v>0</v>
      </c>
    </row>
    <row r="8" spans="1:17" ht="18.75" x14ac:dyDescent="0.3">
      <c r="A8" s="51" t="s">
        <v>51</v>
      </c>
      <c r="B8" s="52"/>
      <c r="C8" s="31">
        <v>23</v>
      </c>
      <c r="D8" s="19"/>
      <c r="E8" s="33">
        <f t="shared" ref="E8:E12" si="3">SUM(C8*D8)</f>
        <v>0</v>
      </c>
      <c r="G8" s="51" t="s">
        <v>58</v>
      </c>
      <c r="H8" s="52"/>
      <c r="I8" s="41">
        <v>23</v>
      </c>
      <c r="J8" s="19"/>
      <c r="K8" s="33">
        <f t="shared" si="2"/>
        <v>0</v>
      </c>
      <c r="M8" s="51" t="s">
        <v>45</v>
      </c>
      <c r="N8" s="52"/>
      <c r="O8" s="41">
        <v>50</v>
      </c>
      <c r="P8" s="19"/>
      <c r="Q8" s="33">
        <f t="shared" si="0"/>
        <v>0</v>
      </c>
    </row>
    <row r="9" spans="1:17" ht="18.75" x14ac:dyDescent="0.3">
      <c r="A9" s="51" t="s">
        <v>52</v>
      </c>
      <c r="B9" s="52"/>
      <c r="C9" s="31">
        <v>19.5</v>
      </c>
      <c r="D9" s="19"/>
      <c r="E9" s="33">
        <f t="shared" si="3"/>
        <v>0</v>
      </c>
      <c r="G9" s="51" t="s">
        <v>66</v>
      </c>
      <c r="H9" s="52"/>
      <c r="I9" s="41">
        <v>32.5</v>
      </c>
      <c r="J9" s="19"/>
      <c r="K9" s="33">
        <f t="shared" si="2"/>
        <v>0</v>
      </c>
      <c r="M9" s="51" t="s">
        <v>46</v>
      </c>
      <c r="N9" s="52"/>
      <c r="O9" s="41">
        <v>75</v>
      </c>
      <c r="P9" s="19"/>
      <c r="Q9" s="33">
        <f t="shared" si="0"/>
        <v>0</v>
      </c>
    </row>
    <row r="10" spans="1:17" ht="19.5" thickBot="1" x14ac:dyDescent="0.35">
      <c r="A10" s="51" t="s">
        <v>53</v>
      </c>
      <c r="B10" s="52"/>
      <c r="C10" s="31">
        <v>32.5</v>
      </c>
      <c r="D10" s="19"/>
      <c r="E10" s="33">
        <f t="shared" si="3"/>
        <v>0</v>
      </c>
      <c r="G10" s="51" t="s">
        <v>59</v>
      </c>
      <c r="H10" s="52"/>
      <c r="I10" s="41">
        <v>27</v>
      </c>
      <c r="J10" s="19"/>
      <c r="K10" s="33">
        <f t="shared" si="2"/>
        <v>0</v>
      </c>
      <c r="M10" s="51" t="s">
        <v>47</v>
      </c>
      <c r="N10" s="52"/>
      <c r="O10" s="41">
        <v>105</v>
      </c>
      <c r="P10" s="19"/>
      <c r="Q10" s="33">
        <f t="shared" si="0"/>
        <v>0</v>
      </c>
    </row>
    <row r="11" spans="1:17" ht="18.75" x14ac:dyDescent="0.3">
      <c r="A11" s="51" t="s">
        <v>54</v>
      </c>
      <c r="B11" s="52"/>
      <c r="C11" s="31">
        <v>23</v>
      </c>
      <c r="D11" s="19"/>
      <c r="E11" s="33">
        <f t="shared" si="3"/>
        <v>0</v>
      </c>
      <c r="G11" s="51" t="s">
        <v>62</v>
      </c>
      <c r="H11" s="52"/>
      <c r="I11" s="41">
        <v>28</v>
      </c>
      <c r="J11" s="19"/>
      <c r="K11" s="33">
        <f t="shared" si="2"/>
        <v>0</v>
      </c>
      <c r="M11" s="4"/>
      <c r="N11" s="4"/>
      <c r="O11" s="1"/>
      <c r="P11" s="13" t="s">
        <v>6</v>
      </c>
      <c r="Q11" s="34">
        <f>SUM(Q5:Q10)</f>
        <v>0</v>
      </c>
    </row>
    <row r="12" spans="1:17" ht="18.75" x14ac:dyDescent="0.3">
      <c r="A12" s="66" t="s">
        <v>55</v>
      </c>
      <c r="B12" s="66"/>
      <c r="C12" s="31">
        <v>22</v>
      </c>
      <c r="D12" s="17"/>
      <c r="E12" s="33">
        <f t="shared" si="3"/>
        <v>0</v>
      </c>
      <c r="G12" s="51" t="s">
        <v>60</v>
      </c>
      <c r="H12" s="52"/>
      <c r="I12" s="41">
        <v>28</v>
      </c>
      <c r="J12" s="19"/>
      <c r="K12" s="33">
        <f t="shared" si="2"/>
        <v>0</v>
      </c>
    </row>
    <row r="13" spans="1:17" ht="18.75" x14ac:dyDescent="0.3">
      <c r="A13" s="38"/>
      <c r="B13" s="38"/>
      <c r="C13" s="35"/>
      <c r="D13" s="13" t="s">
        <v>6</v>
      </c>
      <c r="E13" s="34">
        <f>SUM(E5:E12)</f>
        <v>0</v>
      </c>
      <c r="G13" s="2"/>
      <c r="H13" s="2"/>
      <c r="I13" s="1"/>
      <c r="J13" s="13" t="s">
        <v>6</v>
      </c>
      <c r="K13" s="34">
        <f>SUM(K5:K12)</f>
        <v>0</v>
      </c>
    </row>
    <row r="14" spans="1:17" ht="19.5" thickBot="1" x14ac:dyDescent="0.35">
      <c r="A14" s="38"/>
      <c r="B14" s="38"/>
      <c r="C14" s="35"/>
      <c r="D14" s="36"/>
      <c r="E14" s="37"/>
    </row>
    <row r="15" spans="1:17" s="7" customFormat="1" ht="18.75" x14ac:dyDescent="0.3">
      <c r="A15" s="57" t="s">
        <v>8</v>
      </c>
      <c r="B15" s="58"/>
      <c r="C15" s="21" t="s">
        <v>3</v>
      </c>
      <c r="D15" s="21" t="s">
        <v>5</v>
      </c>
      <c r="E15" s="22" t="s">
        <v>4</v>
      </c>
    </row>
    <row r="16" spans="1:17" ht="16.5" customHeight="1" x14ac:dyDescent="0.3">
      <c r="A16" s="67" t="s">
        <v>40</v>
      </c>
      <c r="B16" s="68"/>
      <c r="C16" s="42">
        <v>21.5</v>
      </c>
      <c r="D16" s="18"/>
      <c r="E16" s="44">
        <f>SUM(C16*D16)</f>
        <v>0</v>
      </c>
    </row>
    <row r="17" spans="1:19" ht="19.5" thickBot="1" x14ac:dyDescent="0.35">
      <c r="A17" s="69" t="s">
        <v>41</v>
      </c>
      <c r="B17" s="70"/>
      <c r="C17" s="43">
        <v>20</v>
      </c>
      <c r="D17" s="46"/>
      <c r="E17" s="47">
        <f>SUM(C17*D17)</f>
        <v>0</v>
      </c>
      <c r="G17" s="75" t="s">
        <v>10</v>
      </c>
      <c r="H17" s="76"/>
      <c r="I17" s="76"/>
      <c r="J17" s="77"/>
      <c r="M17" s="79" t="s">
        <v>11</v>
      </c>
      <c r="N17" s="79"/>
      <c r="O17" s="79"/>
      <c r="P17" s="79"/>
    </row>
    <row r="18" spans="1:19" ht="19.5" thickBot="1" x14ac:dyDescent="0.35">
      <c r="D18" s="45" t="s">
        <v>6</v>
      </c>
      <c r="E18" s="31">
        <f>SUM(E16:E17)</f>
        <v>0</v>
      </c>
      <c r="G18" s="24" t="s">
        <v>12</v>
      </c>
      <c r="H18" s="71"/>
      <c r="I18" s="71"/>
      <c r="J18" s="71"/>
      <c r="M18" s="14" t="s">
        <v>13</v>
      </c>
      <c r="N18" s="61"/>
      <c r="O18" s="61"/>
      <c r="P18" s="61"/>
    </row>
    <row r="19" spans="1:19" ht="19.5" thickBot="1" x14ac:dyDescent="0.35">
      <c r="G19" s="26"/>
      <c r="H19" s="72"/>
      <c r="I19" s="72"/>
      <c r="J19" s="72"/>
      <c r="M19" s="15" t="s">
        <v>14</v>
      </c>
      <c r="N19" s="62"/>
      <c r="O19" s="62"/>
      <c r="P19" s="62"/>
    </row>
    <row r="20" spans="1:19" ht="21" customHeight="1" thickBot="1" x14ac:dyDescent="0.4">
      <c r="A20" s="39" t="s">
        <v>22</v>
      </c>
      <c r="B20" s="40"/>
      <c r="C20" s="21" t="s">
        <v>3</v>
      </c>
      <c r="D20" s="21" t="s">
        <v>5</v>
      </c>
      <c r="E20" s="22" t="s">
        <v>4</v>
      </c>
      <c r="G20" s="24" t="s">
        <v>15</v>
      </c>
      <c r="H20" s="73"/>
      <c r="I20" s="73"/>
      <c r="J20" s="73"/>
      <c r="M20" s="15" t="s">
        <v>16</v>
      </c>
      <c r="N20" s="80"/>
      <c r="O20" s="80"/>
      <c r="P20" s="80"/>
    </row>
    <row r="21" spans="1:19" ht="21.75" thickBot="1" x14ac:dyDescent="0.4">
      <c r="A21" s="48" t="s">
        <v>24</v>
      </c>
      <c r="B21" s="49"/>
      <c r="C21" s="31">
        <v>4</v>
      </c>
      <c r="D21" s="17"/>
      <c r="E21" s="32">
        <f>SUM(C21*D21)</f>
        <v>0</v>
      </c>
      <c r="G21" s="25" t="s">
        <v>18</v>
      </c>
      <c r="H21" s="73"/>
      <c r="I21" s="73"/>
      <c r="J21" s="73"/>
      <c r="M21" s="15" t="s">
        <v>17</v>
      </c>
      <c r="N21" s="62"/>
      <c r="O21" s="62"/>
      <c r="P21" s="62"/>
    </row>
    <row r="22" spans="1:19" ht="21.75" thickBot="1" x14ac:dyDescent="0.4">
      <c r="A22" s="48" t="s">
        <v>23</v>
      </c>
      <c r="B22" s="49"/>
      <c r="C22" s="31">
        <v>4</v>
      </c>
      <c r="D22" s="17"/>
      <c r="E22" s="32">
        <f t="shared" ref="E22:E28" si="4">SUM(C22*D22)</f>
        <v>0</v>
      </c>
      <c r="G22" s="27" t="s">
        <v>34</v>
      </c>
      <c r="H22" s="74"/>
      <c r="I22" s="74"/>
      <c r="J22" s="74"/>
      <c r="M22" s="15" t="s">
        <v>19</v>
      </c>
      <c r="N22" s="62"/>
      <c r="O22" s="62"/>
      <c r="P22" s="62"/>
    </row>
    <row r="23" spans="1:19" ht="21.75" thickBot="1" x14ac:dyDescent="0.4">
      <c r="A23" s="51" t="s">
        <v>25</v>
      </c>
      <c r="B23" s="52"/>
      <c r="C23" s="41">
        <v>7</v>
      </c>
      <c r="D23" s="19"/>
      <c r="E23" s="33">
        <f t="shared" si="4"/>
        <v>0</v>
      </c>
      <c r="G23" s="24" t="s">
        <v>63</v>
      </c>
      <c r="H23" s="85"/>
      <c r="I23" s="85"/>
      <c r="J23" s="85"/>
      <c r="M23" s="15" t="s">
        <v>20</v>
      </c>
      <c r="N23" s="84"/>
      <c r="O23" s="84"/>
      <c r="P23" s="84"/>
    </row>
    <row r="24" spans="1:19" ht="35.25" customHeight="1" thickBot="1" x14ac:dyDescent="0.4">
      <c r="A24" s="53" t="s">
        <v>39</v>
      </c>
      <c r="B24" s="54"/>
      <c r="C24" s="41">
        <v>15</v>
      </c>
      <c r="D24" s="19"/>
      <c r="E24" s="33">
        <f t="shared" si="4"/>
        <v>0</v>
      </c>
      <c r="G24" s="23" t="s">
        <v>33</v>
      </c>
      <c r="H24" s="81"/>
      <c r="I24" s="81"/>
      <c r="J24" s="81"/>
      <c r="M24" s="14"/>
      <c r="N24" s="62"/>
      <c r="O24" s="62"/>
      <c r="P24" s="62"/>
    </row>
    <row r="25" spans="1:19" ht="19.5" thickBot="1" x14ac:dyDescent="0.35">
      <c r="A25" s="51" t="s">
        <v>26</v>
      </c>
      <c r="B25" s="52"/>
      <c r="C25" s="41">
        <v>37</v>
      </c>
      <c r="D25" s="19"/>
      <c r="E25" s="33">
        <f t="shared" si="4"/>
        <v>0</v>
      </c>
      <c r="F25" s="3"/>
      <c r="G25" s="16" t="s">
        <v>21</v>
      </c>
      <c r="H25" s="16"/>
      <c r="I25" s="50">
        <f>SUM(E13+E18+E29+K13+Q11)</f>
        <v>0</v>
      </c>
      <c r="J25" s="50"/>
    </row>
    <row r="26" spans="1:19" s="7" customFormat="1" ht="19.5" thickTop="1" x14ac:dyDescent="0.3">
      <c r="A26" s="51" t="s">
        <v>27</v>
      </c>
      <c r="B26" s="52"/>
      <c r="C26" s="41">
        <v>40</v>
      </c>
      <c r="D26" s="19"/>
      <c r="E26" s="33">
        <f t="shared" si="4"/>
        <v>0</v>
      </c>
      <c r="F26" s="3"/>
      <c r="J26" s="6"/>
      <c r="K26" s="5"/>
    </row>
    <row r="27" spans="1:19" ht="21" customHeight="1" x14ac:dyDescent="0.3">
      <c r="A27" s="51" t="s">
        <v>29</v>
      </c>
      <c r="B27" s="52"/>
      <c r="C27" s="41">
        <v>38</v>
      </c>
      <c r="D27" s="19"/>
      <c r="E27" s="33">
        <f t="shared" si="4"/>
        <v>0</v>
      </c>
      <c r="F27" s="3"/>
      <c r="G27" s="56" t="s">
        <v>64</v>
      </c>
      <c r="H27" s="56"/>
      <c r="I27" s="56"/>
      <c r="J27" s="56"/>
      <c r="K27" s="56"/>
      <c r="L27" s="56"/>
      <c r="M27" s="56"/>
      <c r="N27" s="56"/>
      <c r="O27" s="56"/>
      <c r="P27" s="56"/>
    </row>
    <row r="28" spans="1:19" ht="18.75" customHeight="1" x14ac:dyDescent="0.3">
      <c r="A28" s="48" t="s">
        <v>28</v>
      </c>
      <c r="B28" s="49"/>
      <c r="C28" s="31">
        <v>42</v>
      </c>
      <c r="D28" s="17"/>
      <c r="E28" s="32">
        <f t="shared" si="4"/>
        <v>0</v>
      </c>
      <c r="F28" s="3"/>
      <c r="G28" s="30" t="s">
        <v>30</v>
      </c>
      <c r="H28" s="63" t="s">
        <v>37</v>
      </c>
      <c r="I28" s="64"/>
      <c r="J28" s="64"/>
      <c r="K28" s="64"/>
      <c r="L28" s="64"/>
      <c r="M28" s="64"/>
      <c r="N28" s="28"/>
      <c r="O28" s="28"/>
      <c r="P28" s="7"/>
      <c r="Q28" s="7"/>
      <c r="R28" s="7"/>
    </row>
    <row r="29" spans="1:19" s="7" customFormat="1" ht="28.5" customHeight="1" x14ac:dyDescent="0.3">
      <c r="D29" s="45" t="s">
        <v>6</v>
      </c>
      <c r="E29" s="31">
        <f>SUM(E21:E28)</f>
        <v>0</v>
      </c>
      <c r="F29" s="3"/>
      <c r="H29" s="65" t="s">
        <v>65</v>
      </c>
      <c r="I29" s="65"/>
      <c r="J29" s="65"/>
      <c r="K29" s="65"/>
      <c r="L29" s="65"/>
      <c r="M29" s="65"/>
      <c r="N29" s="28"/>
      <c r="O29" s="28"/>
    </row>
    <row r="30" spans="1:19" s="7" customFormat="1" ht="18.75" customHeight="1" x14ac:dyDescent="0.25">
      <c r="F30" s="3"/>
      <c r="H30" s="65"/>
      <c r="I30" s="65"/>
      <c r="J30" s="65"/>
      <c r="K30" s="65"/>
      <c r="L30" s="65"/>
      <c r="M30" s="65"/>
      <c r="N30" s="29"/>
      <c r="O30" s="29"/>
    </row>
    <row r="31" spans="1:19" ht="30" customHeight="1" x14ac:dyDescent="0.25">
      <c r="F31" s="3"/>
      <c r="G31" s="11" t="s">
        <v>31</v>
      </c>
      <c r="H31" s="83" t="s">
        <v>36</v>
      </c>
      <c r="I31" s="83"/>
      <c r="J31" s="83"/>
      <c r="K31" s="83"/>
      <c r="L31" s="83"/>
      <c r="M31" s="83"/>
      <c r="N31" s="83"/>
      <c r="O31" s="83"/>
      <c r="P31" s="83"/>
      <c r="S31" s="20"/>
    </row>
    <row r="32" spans="1:19" ht="15.75" x14ac:dyDescent="0.25">
      <c r="F32" s="3"/>
      <c r="G32" s="10"/>
      <c r="H32" s="83"/>
      <c r="I32" s="83"/>
      <c r="J32" s="83"/>
      <c r="K32" s="83"/>
      <c r="L32" s="83"/>
      <c r="M32" s="83"/>
      <c r="N32" s="83"/>
      <c r="O32" s="83"/>
      <c r="P32" s="83"/>
    </row>
    <row r="33" spans="6:16" ht="24" thickBot="1" x14ac:dyDescent="0.4">
      <c r="F33" s="3"/>
      <c r="G33" s="78" t="s">
        <v>38</v>
      </c>
      <c r="H33" s="78"/>
      <c r="I33" s="78"/>
      <c r="J33" s="78"/>
      <c r="K33" s="78"/>
      <c r="L33" s="12"/>
      <c r="M33" s="82">
        <v>97817</v>
      </c>
      <c r="N33" s="82"/>
      <c r="O33" s="82"/>
      <c r="P33" s="82"/>
    </row>
    <row r="34" spans="6:16" ht="18.75" x14ac:dyDescent="0.3">
      <c r="F34" s="3"/>
      <c r="G34" s="10"/>
      <c r="H34" s="56" t="s">
        <v>35</v>
      </c>
      <c r="I34" s="56"/>
      <c r="J34" s="56"/>
      <c r="K34" s="56"/>
      <c r="L34" s="56"/>
      <c r="M34" s="56"/>
      <c r="N34" s="56"/>
      <c r="O34" s="10"/>
      <c r="P34" s="10"/>
    </row>
    <row r="35" spans="6:16" ht="18.75" x14ac:dyDescent="0.3">
      <c r="H35" s="56" t="s">
        <v>32</v>
      </c>
      <c r="I35" s="56"/>
      <c r="J35" s="56"/>
      <c r="K35" s="56"/>
      <c r="L35" s="56"/>
      <c r="M35" s="56"/>
      <c r="N35" s="56"/>
      <c r="O35" s="56"/>
    </row>
    <row r="36" spans="6:16" x14ac:dyDescent="0.25">
      <c r="J36" s="8"/>
    </row>
    <row r="39" spans="6:16" ht="23.25" customHeight="1" x14ac:dyDescent="0.25"/>
    <row r="41" spans="6:16" ht="19.5" customHeight="1" x14ac:dyDescent="0.25"/>
    <row r="42" spans="6:16" ht="18.75" customHeight="1" x14ac:dyDescent="0.25"/>
    <row r="43" spans="6:16" ht="20.25" customHeight="1" x14ac:dyDescent="0.25"/>
    <row r="44" spans="6:16" ht="24" customHeight="1" x14ac:dyDescent="0.25">
      <c r="J44" s="9"/>
    </row>
    <row r="45" spans="6:16" x14ac:dyDescent="0.25">
      <c r="G45" s="9"/>
      <c r="H45" s="8"/>
      <c r="I45" s="2"/>
      <c r="J45" s="8"/>
    </row>
  </sheetData>
  <sheetProtection algorithmName="SHA-512" hashValue="+dtOpaQ7UjayeqzELELfzE/W759IAvSIsfeE87WZFEfuO/LpDeIC9XZbjhru1e0f6lj6BRy4lv3a2CeETnfQIw==" saltValue="804QJ+MXLHVAbrCla0bSGg==" spinCount="100000" sheet="1" objects="1" scenarios="1"/>
  <mergeCells count="62">
    <mergeCell ref="A15:B15"/>
    <mergeCell ref="H22:J22"/>
    <mergeCell ref="G17:J17"/>
    <mergeCell ref="H35:O35"/>
    <mergeCell ref="G33:K33"/>
    <mergeCell ref="N24:P24"/>
    <mergeCell ref="M17:P17"/>
    <mergeCell ref="N20:P20"/>
    <mergeCell ref="N21:P21"/>
    <mergeCell ref="H24:J24"/>
    <mergeCell ref="N22:P22"/>
    <mergeCell ref="M33:P33"/>
    <mergeCell ref="G27:P27"/>
    <mergeCell ref="H31:P32"/>
    <mergeCell ref="N23:P23"/>
    <mergeCell ref="H23:J23"/>
    <mergeCell ref="A16:B16"/>
    <mergeCell ref="A17:B17"/>
    <mergeCell ref="H18:J19"/>
    <mergeCell ref="H21:J21"/>
    <mergeCell ref="H20:J20"/>
    <mergeCell ref="A21:B21"/>
    <mergeCell ref="A12:B12"/>
    <mergeCell ref="M4:N4"/>
    <mergeCell ref="M5:N5"/>
    <mergeCell ref="M6:N6"/>
    <mergeCell ref="M7:N7"/>
    <mergeCell ref="M8:N8"/>
    <mergeCell ref="G9:H9"/>
    <mergeCell ref="G10:H10"/>
    <mergeCell ref="H34:N34"/>
    <mergeCell ref="M9:N9"/>
    <mergeCell ref="M10:N10"/>
    <mergeCell ref="N18:P18"/>
    <mergeCell ref="N19:P19"/>
    <mergeCell ref="G12:H12"/>
    <mergeCell ref="H28:M28"/>
    <mergeCell ref="H29:M30"/>
    <mergeCell ref="B1:N1"/>
    <mergeCell ref="B2:N2"/>
    <mergeCell ref="G11:H11"/>
    <mergeCell ref="A6:B6"/>
    <mergeCell ref="A5:B5"/>
    <mergeCell ref="A4:B4"/>
    <mergeCell ref="G4:H4"/>
    <mergeCell ref="G5:H5"/>
    <mergeCell ref="G6:H6"/>
    <mergeCell ref="A11:B11"/>
    <mergeCell ref="A10:B10"/>
    <mergeCell ref="A9:B9"/>
    <mergeCell ref="A8:B8"/>
    <mergeCell ref="A7:B7"/>
    <mergeCell ref="G7:H7"/>
    <mergeCell ref="G8:H8"/>
    <mergeCell ref="A28:B28"/>
    <mergeCell ref="I25:J25"/>
    <mergeCell ref="A27:B27"/>
    <mergeCell ref="A22:B22"/>
    <mergeCell ref="A23:B23"/>
    <mergeCell ref="A25:B25"/>
    <mergeCell ref="A26:B26"/>
    <mergeCell ref="A24:B24"/>
  </mergeCells>
  <pageMargins left="0.7" right="0.7" top="0.75" bottom="0.75" header="0.3" footer="0.3"/>
  <pageSetup paperSize="9" scale="5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RAI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Jones</dc:creator>
  <cp:lastModifiedBy>Martin Jones</cp:lastModifiedBy>
  <cp:lastPrinted>2019-04-08T14:56:49Z</cp:lastPrinted>
  <dcterms:created xsi:type="dcterms:W3CDTF">2018-10-02T12:24:12Z</dcterms:created>
  <dcterms:modified xsi:type="dcterms:W3CDTF">2019-09-17T10:26:34Z</dcterms:modified>
</cp:coreProperties>
</file>